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lagverband.sharepoint.com/sites/LAG-WR/Shared Documents/Arbeitshilfen/2023 Budget/"/>
    </mc:Choice>
  </mc:AlternateContent>
  <xr:revisionPtr revIDLastSave="0" documentId="8_{1169F6C8-49F0-46CC-A51E-DCD968CC2992}" xr6:coauthVersionLast="47" xr6:coauthVersionMax="47" xr10:uidLastSave="{00000000-0000-0000-0000-000000000000}"/>
  <bookViews>
    <workbookView xWindow="1320" yWindow="1680" windowWidth="22005" windowHeight="13050" xr2:uid="{00000000-000D-0000-FFFF-FFFF00000000}"/>
  </bookViews>
  <sheets>
    <sheet name="Tabelle1" sheetId="1" r:id="rId1"/>
  </sheets>
  <definedNames>
    <definedName name="_xlnm.Print_Titles" localSheetId="0">Tabelle1!$1:$1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" i="1" l="1"/>
  <c r="B7" i="1" s="1"/>
  <c r="B10" i="1" l="1"/>
  <c r="B12" i="1"/>
  <c r="B13" i="1"/>
  <c r="D13" i="1" s="1"/>
  <c r="B14" i="1"/>
  <c r="B11" i="1"/>
  <c r="B16" i="1"/>
  <c r="B15" i="1"/>
  <c r="B18" i="1" l="1"/>
  <c r="B20" i="1" s="1"/>
</calcChain>
</file>

<file path=xl/sharedStrings.xml><?xml version="1.0" encoding="utf-8"?>
<sst xmlns="http://schemas.openxmlformats.org/spreadsheetml/2006/main" count="24" uniqueCount="24">
  <si>
    <t>Summe Ausgaben</t>
  </si>
  <si>
    <t>Anmerkungen</t>
  </si>
  <si>
    <t>Fördermittel, sonstige Zuschüsse</t>
  </si>
  <si>
    <t>Einnahmen minus Ausgaben</t>
  </si>
  <si>
    <t>Projekte</t>
  </si>
  <si>
    <t>Kalkulation</t>
  </si>
  <si>
    <t>Anzahl Beschäftigte im Arbeitsbereich</t>
  </si>
  <si>
    <t>Geld pro Beschäftigtem pro Tag</t>
  </si>
  <si>
    <t>Budget</t>
  </si>
  <si>
    <t>Vom letzten Jahr noch übrig</t>
  </si>
  <si>
    <t>Budget Werkstattrat</t>
  </si>
  <si>
    <t>Einnahmen im Jahr</t>
  </si>
  <si>
    <t>Ausgaben</t>
  </si>
  <si>
    <t>Vertrauensperson</t>
  </si>
  <si>
    <t xml:space="preserve">Bürokraft </t>
  </si>
  <si>
    <t>Schulung und Reisekosten</t>
  </si>
  <si>
    <t xml:space="preserve">Wahlen </t>
  </si>
  <si>
    <t>Beratung</t>
  </si>
  <si>
    <t>Verwaltungsbedarf</t>
  </si>
  <si>
    <t>Beitrag LAG Werkstatträte</t>
  </si>
  <si>
    <t xml:space="preserve">alle 4 Jahre, gesamt </t>
  </si>
  <si>
    <t>kann auch zu den Personalkosten zugerechnet werden</t>
  </si>
  <si>
    <t>Büromaterial, Porto, Drucker</t>
  </si>
  <si>
    <t xml:space="preserve">Nicht aus dem Budget: Kosten für den Raum, Strom, Gas, Wasser, Büromöbel, Reparaturen, Reinigung, die EDV,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</si>
</sst>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Segoe UI"/>
      <family val="2"/>
    </font>
    <font>
      <b/>
      <sz val="11"/>
      <color theme="1"/>
      <name val="Segoe UI"/>
      <family val="2"/>
    </font>
    <font>
      <b/>
      <sz val="10"/>
      <name val="Arial"/>
      <family val="2"/>
    </font>
    <font>
      <i/>
      <u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sz val="10"/>
      <color theme="1"/>
      <name val="Segoe UI"/>
      <family val="2"/>
    </font>
    <font>
      <b/>
      <sz val="10"/>
      <color theme="1"/>
      <name val="Segoe UI"/>
      <family val="2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81DEFF"/>
        <bgColor indexed="64"/>
      </patternFill>
    </fill>
  </fills>
  <borders count="2">
    <border>
      <left/>
      <right/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7" fillId="0" borderId="0" xfId="0" applyFont="1" applyProtection="1">
      <protection locked="0"/>
    </xf>
    <xf numFmtId="164" fontId="7" fillId="0" borderId="0" xfId="0" applyNumberFormat="1" applyFont="1" applyProtection="1">
      <protection locked="0"/>
    </xf>
    <xf numFmtId="0" fontId="1" fillId="0" borderId="0" xfId="0" applyFont="1" applyProtection="1">
      <protection locked="0"/>
    </xf>
    <xf numFmtId="0" fontId="2" fillId="0" borderId="0" xfId="0" applyFont="1" applyProtection="1">
      <protection locked="0"/>
    </xf>
    <xf numFmtId="164" fontId="1" fillId="0" borderId="0" xfId="0" applyNumberFormat="1" applyFont="1" applyProtection="1">
      <protection locked="0"/>
    </xf>
    <xf numFmtId="0" fontId="3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6" fillId="0" borderId="0" xfId="0" applyFont="1" applyProtection="1">
      <protection locked="0"/>
    </xf>
    <xf numFmtId="164" fontId="8" fillId="2" borderId="1" xfId="0" applyNumberFormat="1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 wrapText="1"/>
    </xf>
    <xf numFmtId="0" fontId="1" fillId="0" borderId="0" xfId="0" applyFont="1"/>
    <xf numFmtId="0" fontId="7" fillId="0" borderId="0" xfId="0" applyFont="1"/>
    <xf numFmtId="164" fontId="8" fillId="0" borderId="0" xfId="0" applyNumberFormat="1" applyFont="1" applyAlignment="1">
      <alignment horizontal="center" wrapText="1"/>
    </xf>
    <xf numFmtId="164" fontId="7" fillId="0" borderId="0" xfId="0" applyNumberFormat="1" applyFont="1"/>
    <xf numFmtId="0" fontId="8" fillId="3" borderId="0" xfId="0" applyFont="1" applyFill="1"/>
    <xf numFmtId="164" fontId="8" fillId="3" borderId="0" xfId="0" applyNumberFormat="1" applyFont="1" applyFill="1"/>
    <xf numFmtId="0" fontId="2" fillId="0" borderId="0" xfId="0" applyFont="1"/>
    <xf numFmtId="0" fontId="8" fillId="0" borderId="0" xfId="0" applyFont="1"/>
    <xf numFmtId="164" fontId="1" fillId="0" borderId="0" xfId="0" applyNumberFormat="1" applyFont="1"/>
    <xf numFmtId="0" fontId="7" fillId="0" borderId="0" xfId="0" applyFont="1" applyAlignment="1">
      <alignment wrapText="1"/>
    </xf>
    <xf numFmtId="0" fontId="7" fillId="0" borderId="0" xfId="0" applyFont="1" applyAlignment="1">
      <alignment horizontal="left"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9" fillId="0" borderId="0" xfId="0" applyFont="1"/>
    <xf numFmtId="0" fontId="6" fillId="0" borderId="0" xfId="0" applyFont="1"/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E5F8FF"/>
      <color rgb="FF81DEFF"/>
      <color rgb="FFFFFFCC"/>
      <color rgb="FFFFCCFF"/>
      <color rgb="FF178DA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4"/>
  <sheetViews>
    <sheetView tabSelected="1" view="pageLayout" zoomScaleNormal="110" workbookViewId="0">
      <selection activeCell="B2" sqref="B2"/>
    </sheetView>
  </sheetViews>
  <sheetFormatPr baseColWidth="10" defaultColWidth="11.42578125" defaultRowHeight="16.5" x14ac:dyDescent="0.3"/>
  <cols>
    <col min="1" max="1" width="36.7109375" style="3" customWidth="1"/>
    <col min="2" max="2" width="12.5703125" style="5" customWidth="1"/>
    <col min="3" max="3" width="26.140625" style="3" customWidth="1"/>
    <col min="4" max="4" width="10.7109375" style="3" bestFit="1" customWidth="1"/>
    <col min="5" max="5" width="11.85546875" style="3" bestFit="1" customWidth="1"/>
    <col min="6" max="16384" width="11.42578125" style="3"/>
  </cols>
  <sheetData>
    <row r="1" spans="1:7" x14ac:dyDescent="0.3">
      <c r="A1" s="9" t="s">
        <v>10</v>
      </c>
      <c r="B1" s="10" t="s">
        <v>5</v>
      </c>
      <c r="C1" s="9" t="s">
        <v>1</v>
      </c>
      <c r="D1" s="9"/>
      <c r="E1" s="11"/>
      <c r="F1" s="11"/>
      <c r="G1" s="11"/>
    </row>
    <row r="2" spans="1:7" x14ac:dyDescent="0.3">
      <c r="A2" s="12" t="s">
        <v>6</v>
      </c>
      <c r="B2" s="1">
        <v>120</v>
      </c>
      <c r="C2" s="13"/>
      <c r="D2" s="13"/>
      <c r="E2" s="11"/>
      <c r="F2" s="11"/>
      <c r="G2" s="11"/>
    </row>
    <row r="3" spans="1:7" x14ac:dyDescent="0.3">
      <c r="A3" s="12" t="s">
        <v>7</v>
      </c>
      <c r="B3" s="14">
        <v>0.32</v>
      </c>
      <c r="C3" s="13"/>
      <c r="D3" s="13"/>
      <c r="E3" s="11"/>
      <c r="F3" s="11"/>
      <c r="G3" s="11"/>
    </row>
    <row r="4" spans="1:7" x14ac:dyDescent="0.3">
      <c r="A4" s="15" t="s">
        <v>11</v>
      </c>
      <c r="B4" s="16">
        <f>B2*B3*365</f>
        <v>14016</v>
      </c>
      <c r="C4" s="11"/>
      <c r="D4" s="11"/>
      <c r="E4" s="11"/>
      <c r="F4" s="11"/>
      <c r="G4" s="11"/>
    </row>
    <row r="5" spans="1:7" x14ac:dyDescent="0.3">
      <c r="A5" s="12" t="s">
        <v>9</v>
      </c>
      <c r="B5" s="14"/>
      <c r="C5" s="11"/>
      <c r="D5" s="11"/>
      <c r="E5" s="11"/>
      <c r="F5" s="11"/>
      <c r="G5" s="11"/>
    </row>
    <row r="6" spans="1:7" x14ac:dyDescent="0.3">
      <c r="A6" s="12" t="s">
        <v>2</v>
      </c>
      <c r="B6" s="14"/>
      <c r="C6" s="11"/>
      <c r="D6" s="11"/>
      <c r="E6" s="11"/>
      <c r="F6" s="11"/>
      <c r="G6" s="11"/>
    </row>
    <row r="7" spans="1:7" s="4" customFormat="1" x14ac:dyDescent="0.3">
      <c r="A7" s="15" t="s">
        <v>8</v>
      </c>
      <c r="B7" s="16">
        <f>SUM(B4:B6)</f>
        <v>14016</v>
      </c>
      <c r="C7" s="17"/>
      <c r="D7" s="17"/>
      <c r="E7" s="17"/>
      <c r="F7" s="17"/>
      <c r="G7" s="17"/>
    </row>
    <row r="8" spans="1:7" x14ac:dyDescent="0.3">
      <c r="A8" s="18"/>
      <c r="B8" s="14"/>
      <c r="C8" s="11"/>
      <c r="D8" s="11"/>
      <c r="E8" s="11"/>
      <c r="F8" s="11"/>
      <c r="G8" s="11"/>
    </row>
    <row r="9" spans="1:7" x14ac:dyDescent="0.3">
      <c r="A9" s="18" t="s">
        <v>12</v>
      </c>
      <c r="B9" s="14"/>
      <c r="C9" s="11"/>
      <c r="D9" s="11"/>
      <c r="E9" s="11"/>
      <c r="F9" s="11"/>
      <c r="G9" s="11"/>
    </row>
    <row r="10" spans="1:7" x14ac:dyDescent="0.3">
      <c r="A10" s="12" t="s">
        <v>13</v>
      </c>
      <c r="B10" s="14">
        <f>B4*(29.84/100)</f>
        <v>4182.3743999999997</v>
      </c>
      <c r="C10" s="11"/>
      <c r="D10" s="11"/>
      <c r="E10" s="11"/>
      <c r="F10" s="11"/>
      <c r="G10" s="11"/>
    </row>
    <row r="11" spans="1:7" x14ac:dyDescent="0.3">
      <c r="A11" s="12" t="s">
        <v>14</v>
      </c>
      <c r="B11" s="14">
        <f>B4*(40.39/100)</f>
        <v>5661.0623999999998</v>
      </c>
      <c r="C11" s="11"/>
      <c r="D11" s="11"/>
      <c r="E11" s="11"/>
      <c r="F11" s="11"/>
      <c r="G11" s="11"/>
    </row>
    <row r="12" spans="1:7" x14ac:dyDescent="0.3">
      <c r="A12" s="12" t="s">
        <v>15</v>
      </c>
      <c r="B12" s="14">
        <f>B4*(10.78/100)</f>
        <v>1510.9248</v>
      </c>
      <c r="C12" s="11"/>
      <c r="D12" s="11"/>
      <c r="E12" s="11"/>
      <c r="F12" s="11"/>
      <c r="G12" s="11"/>
    </row>
    <row r="13" spans="1:7" x14ac:dyDescent="0.3">
      <c r="A13" s="12" t="s">
        <v>16</v>
      </c>
      <c r="B13" s="14">
        <f>B4*(1.87/100)</f>
        <v>262.0992</v>
      </c>
      <c r="C13" s="12" t="s">
        <v>20</v>
      </c>
      <c r="D13" s="19">
        <f>B13*4</f>
        <v>1048.3968</v>
      </c>
      <c r="E13" s="11"/>
      <c r="F13" s="11"/>
      <c r="G13" s="11"/>
    </row>
    <row r="14" spans="1:7" x14ac:dyDescent="0.3">
      <c r="A14" s="12" t="s">
        <v>17</v>
      </c>
      <c r="B14" s="14">
        <f>B4*(5.39/100)</f>
        <v>755.4624</v>
      </c>
      <c r="C14" s="12" t="s">
        <v>21</v>
      </c>
      <c r="D14" s="12"/>
      <c r="E14" s="11"/>
      <c r="F14" s="11"/>
      <c r="G14" s="11"/>
    </row>
    <row r="15" spans="1:7" x14ac:dyDescent="0.3">
      <c r="A15" s="12" t="s">
        <v>18</v>
      </c>
      <c r="B15" s="14">
        <f>B4*(5.64/100)</f>
        <v>790.50239999999997</v>
      </c>
      <c r="C15" s="12" t="s">
        <v>22</v>
      </c>
      <c r="D15" s="12"/>
      <c r="E15" s="11"/>
      <c r="F15" s="11"/>
      <c r="G15" s="11"/>
    </row>
    <row r="16" spans="1:7" x14ac:dyDescent="0.3">
      <c r="A16" s="12" t="s">
        <v>19</v>
      </c>
      <c r="B16" s="14">
        <f>B4*(6.1/100)</f>
        <v>854.976</v>
      </c>
      <c r="C16" s="20"/>
      <c r="D16" s="12"/>
      <c r="E16" s="11"/>
      <c r="F16" s="11"/>
      <c r="G16" s="11"/>
    </row>
    <row r="17" spans="1:7" x14ac:dyDescent="0.3">
      <c r="A17" s="12" t="s">
        <v>4</v>
      </c>
      <c r="B17" s="14"/>
      <c r="C17" s="11"/>
      <c r="D17" s="12"/>
      <c r="E17" s="11"/>
      <c r="F17" s="11"/>
      <c r="G17" s="11"/>
    </row>
    <row r="18" spans="1:7" s="4" customFormat="1" x14ac:dyDescent="0.3">
      <c r="A18" s="15" t="s">
        <v>0</v>
      </c>
      <c r="B18" s="16">
        <f>SUM(B10:B16)</f>
        <v>14017.401600000001</v>
      </c>
      <c r="C18" s="17"/>
      <c r="D18" s="17"/>
      <c r="E18" s="17"/>
      <c r="F18" s="17"/>
      <c r="G18" s="17"/>
    </row>
    <row r="19" spans="1:7" ht="9.75" customHeight="1" x14ac:dyDescent="0.3">
      <c r="A19" s="12"/>
      <c r="B19" s="14"/>
      <c r="C19" s="11"/>
      <c r="D19" s="11"/>
      <c r="E19" s="11"/>
      <c r="F19" s="11"/>
      <c r="G19" s="11"/>
    </row>
    <row r="20" spans="1:7" x14ac:dyDescent="0.3">
      <c r="A20" s="15" t="s">
        <v>3</v>
      </c>
      <c r="B20" s="16">
        <f>B7-B18</f>
        <v>-1.4016000000010536</v>
      </c>
      <c r="C20" s="11"/>
      <c r="D20" s="11"/>
      <c r="E20" s="11"/>
      <c r="F20" s="11"/>
      <c r="G20" s="11"/>
    </row>
    <row r="21" spans="1:7" ht="9" customHeight="1" x14ac:dyDescent="0.3">
      <c r="A21" s="11"/>
      <c r="B21" s="11"/>
      <c r="C21" s="11"/>
      <c r="D21" s="11"/>
      <c r="E21" s="11"/>
      <c r="F21" s="11"/>
      <c r="G21" s="11"/>
    </row>
    <row r="22" spans="1:7" x14ac:dyDescent="0.3">
      <c r="A22" s="11"/>
      <c r="B22" s="19"/>
      <c r="C22" s="11"/>
      <c r="D22" s="11"/>
      <c r="E22" s="11"/>
      <c r="F22" s="11"/>
      <c r="G22" s="11"/>
    </row>
    <row r="23" spans="1:7" x14ac:dyDescent="0.3">
      <c r="A23" s="21" t="s">
        <v>23</v>
      </c>
      <c r="B23" s="19"/>
      <c r="C23" s="11"/>
      <c r="D23" s="11"/>
      <c r="E23" s="11"/>
      <c r="F23" s="11"/>
      <c r="G23" s="11"/>
    </row>
    <row r="24" spans="1:7" x14ac:dyDescent="0.3">
      <c r="A24" s="22"/>
      <c r="B24" s="14"/>
      <c r="C24" s="11"/>
      <c r="D24" s="11"/>
      <c r="E24" s="11"/>
      <c r="F24" s="11"/>
      <c r="G24" s="11"/>
    </row>
    <row r="25" spans="1:7" x14ac:dyDescent="0.3">
      <c r="A25" s="23"/>
      <c r="B25" s="11"/>
      <c r="C25" s="11"/>
      <c r="D25" s="11"/>
      <c r="E25" s="11"/>
      <c r="F25" s="11"/>
      <c r="G25" s="11"/>
    </row>
    <row r="26" spans="1:7" x14ac:dyDescent="0.3">
      <c r="A26" s="24"/>
      <c r="B26" s="11"/>
      <c r="C26" s="11"/>
      <c r="D26" s="11"/>
      <c r="E26" s="11"/>
      <c r="F26" s="11"/>
      <c r="G26" s="11"/>
    </row>
    <row r="27" spans="1:7" x14ac:dyDescent="0.3">
      <c r="A27" s="25"/>
      <c r="B27" s="14"/>
      <c r="C27" s="11"/>
      <c r="D27" s="11"/>
      <c r="E27" s="11"/>
      <c r="F27" s="11"/>
      <c r="G27" s="11"/>
    </row>
    <row r="28" spans="1:7" x14ac:dyDescent="0.3">
      <c r="A28" s="24"/>
      <c r="B28" s="14"/>
      <c r="C28" s="11"/>
      <c r="D28" s="11"/>
      <c r="E28" s="11"/>
      <c r="F28" s="11"/>
      <c r="G28" s="11"/>
    </row>
    <row r="29" spans="1:7" x14ac:dyDescent="0.3">
      <c r="A29" s="26"/>
      <c r="B29" s="14"/>
      <c r="C29" s="11"/>
      <c r="D29" s="11"/>
      <c r="E29" s="11"/>
      <c r="F29" s="11"/>
      <c r="G29" s="11"/>
    </row>
    <row r="30" spans="1:7" x14ac:dyDescent="0.3">
      <c r="A30" s="8"/>
      <c r="B30" s="2"/>
    </row>
    <row r="31" spans="1:7" x14ac:dyDescent="0.3">
      <c r="A31" s="6"/>
      <c r="B31" s="2"/>
    </row>
    <row r="32" spans="1:7" x14ac:dyDescent="0.3">
      <c r="A32" s="6"/>
      <c r="B32" s="2"/>
    </row>
    <row r="33" spans="1:2" x14ac:dyDescent="0.3">
      <c r="A33" s="6"/>
      <c r="B33" s="2"/>
    </row>
    <row r="34" spans="1:2" x14ac:dyDescent="0.3">
      <c r="A34" s="7"/>
      <c r="B34" s="2"/>
    </row>
    <row r="35" spans="1:2" x14ac:dyDescent="0.3">
      <c r="A35" s="7"/>
      <c r="B35" s="2"/>
    </row>
    <row r="36" spans="1:2" x14ac:dyDescent="0.3">
      <c r="A36" s="7"/>
      <c r="B36" s="2"/>
    </row>
    <row r="37" spans="1:2" x14ac:dyDescent="0.3">
      <c r="A37" s="7"/>
      <c r="B37" s="2"/>
    </row>
    <row r="38" spans="1:2" x14ac:dyDescent="0.3">
      <c r="A38" s="6"/>
      <c r="B38" s="2"/>
    </row>
    <row r="39" spans="1:2" x14ac:dyDescent="0.3">
      <c r="A39" s="6"/>
      <c r="B39" s="2"/>
    </row>
    <row r="40" spans="1:2" x14ac:dyDescent="0.3">
      <c r="A40" s="6"/>
      <c r="B40" s="2"/>
    </row>
    <row r="41" spans="1:2" x14ac:dyDescent="0.3">
      <c r="A41" s="7"/>
      <c r="B41" s="2"/>
    </row>
    <row r="42" spans="1:2" x14ac:dyDescent="0.3">
      <c r="A42" s="7"/>
      <c r="B42" s="2"/>
    </row>
    <row r="43" spans="1:2" x14ac:dyDescent="0.3">
      <c r="A43" s="6"/>
      <c r="B43" s="2"/>
    </row>
    <row r="44" spans="1:2" x14ac:dyDescent="0.3">
      <c r="A44" s="6"/>
      <c r="B44" s="2"/>
    </row>
  </sheetData>
  <sheetProtection algorithmName="SHA-512" hashValue="flW/n/499WuZAEM7b9BHAe7+8/l1l5+kY7p3EK0xqMgXo8aTv8VEg2s+K/6Uar/6Wm1aluKIrQwIOx4YgCJasQ==" saltValue="cXr5n9qQMiJFNKR1XLETfw==" spinCount="100000" sheet="1" objects="1" scenarios="1"/>
  <printOptions gridLines="1"/>
  <pageMargins left="0.70866141732283472" right="0.70866141732283472" top="1.0833333333333333" bottom="0.59055118110236227" header="0.39370078740157483" footer="0.31496062992125984"/>
  <pageSetup paperSize="9" orientation="landscape" cellComments="atEnd" r:id="rId1"/>
  <headerFooter>
    <oddHeader>&amp;L&amp;"Segoe UI,Fett"&amp;20&amp;YBudget Werkstattrat 2023&amp;C&amp;"Segoe UI,Fett"&amp;12&amp;X                         &amp;Y                 &amp;20Arbeitshilfe von&amp;R&amp;G</oddHead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3518944326E3243986F1259487C5A7C" ma:contentTypeVersion="14" ma:contentTypeDescription="Ein neues Dokument erstellen." ma:contentTypeScope="" ma:versionID="08e63935696c787fedd7d61253115c4b">
  <xsd:schema xmlns:xsd="http://www.w3.org/2001/XMLSchema" xmlns:xs="http://www.w3.org/2001/XMLSchema" xmlns:p="http://schemas.microsoft.com/office/2006/metadata/properties" xmlns:ns2="e378c588-99e1-49d2-a253-26d80d890d61" xmlns:ns3="e387c48e-c725-4a57-8997-5b68c3bc841e" targetNamespace="http://schemas.microsoft.com/office/2006/metadata/properties" ma:root="true" ma:fieldsID="39a51096af755ad57cc4ab896c2dd38b" ns2:_="" ns3:_="">
    <xsd:import namespace="e378c588-99e1-49d2-a253-26d80d890d61"/>
    <xsd:import namespace="e387c48e-c725-4a57-8997-5b68c3bc841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78c588-99e1-49d2-a253-26d80d890d6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3" nillable="true" ma:taxonomy="true" ma:internalName="lcf76f155ced4ddcb4097134ff3c332f" ma:taxonomyFieldName="MediaServiceImageTags" ma:displayName="Bildmarkierungen" ma:readOnly="false" ma:fieldId="{5cf76f15-5ced-4ddc-b409-7134ff3c332f}" ma:taxonomyMulti="true" ma:sspId="8e0d4bac-cd27-42b3-b70a-5959a24c0f3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ObjectDetectorVersions" ma:index="21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87c48e-c725-4a57-8997-5b68c3bc841e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dd0aa381-f8a5-4702-9cc4-5bfd23c3d7bc}" ma:internalName="TaxCatchAll" ma:showField="CatchAllData" ma:web="e387c48e-c725-4a57-8997-5b68c3bc841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8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387c48e-c725-4a57-8997-5b68c3bc841e" xsi:nil="true"/>
    <lcf76f155ced4ddcb4097134ff3c332f xmlns="e378c588-99e1-49d2-a253-26d80d890d61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4FF75BE-6F08-4D4E-B9AE-CFF1BB85A8CC}"/>
</file>

<file path=customXml/itemProps2.xml><?xml version="1.0" encoding="utf-8"?>
<ds:datastoreItem xmlns:ds="http://schemas.openxmlformats.org/officeDocument/2006/customXml" ds:itemID="{B3B916E8-2DEC-4590-AFE3-F949896026B9}">
  <ds:schemaRefs>
    <ds:schemaRef ds:uri="http://purl.org/dc/terms/"/>
    <ds:schemaRef ds:uri="http://purl.org/dc/elements/1.1/"/>
    <ds:schemaRef ds:uri="http://purl.org/dc/dcmitype/"/>
    <ds:schemaRef ds:uri="http://schemas.microsoft.com/office/infopath/2007/PartnerControls"/>
    <ds:schemaRef ds:uri="http://schemas.microsoft.com/office/2006/metadata/properties"/>
    <ds:schemaRef ds:uri="e378c588-99e1-49d2-a253-26d80d890d61"/>
    <ds:schemaRef ds:uri="http://schemas.microsoft.com/office/2006/documentManagement/types"/>
    <ds:schemaRef ds:uri="http://schemas.openxmlformats.org/package/2006/metadata/core-properties"/>
    <ds:schemaRef ds:uri="e387c48e-c725-4a57-8997-5b68c3bc841e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CCF4119A-AA8B-4D77-B89E-7258B874CF5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 Carstensen</dc:creator>
  <cp:lastModifiedBy>Barbara Carstensen</cp:lastModifiedBy>
  <cp:lastPrinted>2022-12-01T06:43:42Z</cp:lastPrinted>
  <dcterms:created xsi:type="dcterms:W3CDTF">2017-10-04T08:16:48Z</dcterms:created>
  <dcterms:modified xsi:type="dcterms:W3CDTF">2023-12-13T10:57:44Z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0x010100B3518944326E3243986F1259487C5A7C</vt:lpwstr>
  </property>
  <property fmtid="{D5CDD505-2E9C-101B-9397-08002B2CF9AE}" pid="3" name="MediaServiceImageTags">
    <vt:lpwstr/>
  </property>
</Properties>
</file>